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8" i="1"/>
  <c r="A198"/>
  <c r="J197"/>
  <c r="I197"/>
  <c r="H197"/>
  <c r="G197"/>
  <c r="F197"/>
  <c r="B188"/>
  <c r="A188"/>
  <c r="J187"/>
  <c r="I187"/>
  <c r="H187"/>
  <c r="H198" s="1"/>
  <c r="G187"/>
  <c r="F187"/>
  <c r="F198" s="1"/>
  <c r="B179"/>
  <c r="A179"/>
  <c r="J178"/>
  <c r="I178"/>
  <c r="H178"/>
  <c r="G178"/>
  <c r="F178"/>
  <c r="B169"/>
  <c r="A169"/>
  <c r="J168"/>
  <c r="J179" s="1"/>
  <c r="I168"/>
  <c r="H168"/>
  <c r="G168"/>
  <c r="F168"/>
  <c r="B159"/>
  <c r="A159"/>
  <c r="J158"/>
  <c r="I158"/>
  <c r="H158"/>
  <c r="G158"/>
  <c r="F158"/>
  <c r="B149"/>
  <c r="A149"/>
  <c r="J148"/>
  <c r="J159" s="1"/>
  <c r="I148"/>
  <c r="H148"/>
  <c r="H159" s="1"/>
  <c r="G148"/>
  <c r="F148"/>
  <c r="B140"/>
  <c r="A140"/>
  <c r="L139"/>
  <c r="J139"/>
  <c r="I139"/>
  <c r="H139"/>
  <c r="G139"/>
  <c r="F139"/>
  <c r="B130"/>
  <c r="A130"/>
  <c r="L140"/>
  <c r="J129"/>
  <c r="J140" s="1"/>
  <c r="I129"/>
  <c r="I140" s="1"/>
  <c r="H129"/>
  <c r="H140" s="1"/>
  <c r="G129"/>
  <c r="G140" s="1"/>
  <c r="F129"/>
  <c r="F140" s="1"/>
  <c r="L121"/>
  <c r="B121"/>
  <c r="A121"/>
  <c r="L120"/>
  <c r="J120"/>
  <c r="I120"/>
  <c r="H120"/>
  <c r="G120"/>
  <c r="F120"/>
  <c r="B111"/>
  <c r="A111"/>
  <c r="J110"/>
  <c r="J121" s="1"/>
  <c r="I110"/>
  <c r="H110"/>
  <c r="H121" s="1"/>
  <c r="G110"/>
  <c r="F110"/>
  <c r="F121" s="1"/>
  <c r="B102"/>
  <c r="A102"/>
  <c r="J101"/>
  <c r="I101"/>
  <c r="H101"/>
  <c r="G101"/>
  <c r="F101"/>
  <c r="B92"/>
  <c r="A92"/>
  <c r="J91"/>
  <c r="J102" s="1"/>
  <c r="I91"/>
  <c r="H91"/>
  <c r="H102" s="1"/>
  <c r="G91"/>
  <c r="F91"/>
  <c r="F102" s="1"/>
  <c r="B83"/>
  <c r="A83"/>
  <c r="J82"/>
  <c r="I82"/>
  <c r="H82"/>
  <c r="G82"/>
  <c r="F82"/>
  <c r="B73"/>
  <c r="A73"/>
  <c r="J72"/>
  <c r="J83" s="1"/>
  <c r="I72"/>
  <c r="H72"/>
  <c r="H83" s="1"/>
  <c r="G72"/>
  <c r="F72"/>
  <c r="F83" s="1"/>
  <c r="B64"/>
  <c r="A64"/>
  <c r="J63"/>
  <c r="I63"/>
  <c r="H63"/>
  <c r="G63"/>
  <c r="F63"/>
  <c r="B54"/>
  <c r="A54"/>
  <c r="J53"/>
  <c r="J64" s="1"/>
  <c r="I53"/>
  <c r="I64" s="1"/>
  <c r="H53"/>
  <c r="H64" s="1"/>
  <c r="G53"/>
  <c r="F53"/>
  <c r="F64" s="1"/>
  <c r="B45"/>
  <c r="A45"/>
  <c r="J44"/>
  <c r="I44"/>
  <c r="H44"/>
  <c r="G44"/>
  <c r="F44"/>
  <c r="B35"/>
  <c r="A35"/>
  <c r="J34"/>
  <c r="J45" s="1"/>
  <c r="I34"/>
  <c r="H34"/>
  <c r="H45" s="1"/>
  <c r="G34"/>
  <c r="G45" s="1"/>
  <c r="F34"/>
  <c r="F45" s="1"/>
  <c r="B25"/>
  <c r="A25"/>
  <c r="J24"/>
  <c r="I24"/>
  <c r="H24"/>
  <c r="G24"/>
  <c r="F24"/>
  <c r="B15"/>
  <c r="A15"/>
  <c r="J14"/>
  <c r="J25" s="1"/>
  <c r="I14"/>
  <c r="H14"/>
  <c r="H25" s="1"/>
  <c r="G14"/>
  <c r="F14"/>
  <c r="F25" s="1"/>
  <c r="G121" l="1"/>
  <c r="G159"/>
  <c r="I179"/>
  <c r="F159"/>
  <c r="F199" s="1"/>
  <c r="H179"/>
  <c r="H199" s="1"/>
  <c r="J198"/>
  <c r="J199" s="1"/>
  <c r="F179"/>
  <c r="I25"/>
  <c r="G83"/>
  <c r="I102"/>
  <c r="G198"/>
  <c r="G25"/>
  <c r="I45"/>
  <c r="G102"/>
  <c r="I121"/>
  <c r="I159"/>
  <c r="I198"/>
  <c r="G179"/>
  <c r="I83"/>
  <c r="G64"/>
  <c r="I199" l="1"/>
  <c r="G199"/>
</calcChain>
</file>

<file path=xl/sharedStrings.xml><?xml version="1.0" encoding="utf-8"?>
<sst xmlns="http://schemas.openxmlformats.org/spreadsheetml/2006/main" count="253" uniqueCount="75">
  <si>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</si>
  <si>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</si>
  <si>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</si>
  <si>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</si>
  <si>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</si>
  <si>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</si>
  <si>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</si>
  <si>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</si>
  <si>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</si>
  <si>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</si>
  <si>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</si>
  <si>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</si>
  <si>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</si>
  <si>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</si>
  <si>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</si>
  <si>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</si>
  <si>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</si>
  <si>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</si>
  <si>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</si>
  <si>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</si>
  <si>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</si>
  <si>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</si>
  <si>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</si>
  <si>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</si>
  <si>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</si>
  <si>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</si>
  <si>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</si>
  <si>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</si>
  <si>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</si>
  <si>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</si>
  <si>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</si>
  <si>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</si>
  <si>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</si>
  <si>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</si>
  <si>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</si>
  <si>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</si>
  <si>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</si>
  <si>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</si>
  <si>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</si>
  <si>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ООШ с. Боровка </t>
  </si>
  <si>
    <t>Директор</t>
  </si>
  <si>
    <t>Матин С.Ю.</t>
  </si>
  <si>
    <t>Макароны  отварные</t>
  </si>
  <si>
    <t>Компот из изюма</t>
  </si>
  <si>
    <t>Салат из свежей капусты с маслом растительным</t>
  </si>
  <si>
    <t>Тефтели в соусе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</si>
  <si>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</si>
  <si>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</si>
  <si>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</si>
  <si>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</si>
  <si>
    <t>Котлета  рыбная</t>
  </si>
  <si>
    <t>Картофельное пюре</t>
  </si>
  <si>
    <t>Напиток из апельсинов</t>
  </si>
  <si>
    <t>Батон</t>
  </si>
  <si>
    <t xml:space="preserve">Хлеб  ржаной </t>
  </si>
  <si>
    <t>Помидоры свежие порционно</t>
  </si>
  <si>
    <t>Масло сливочное</t>
  </si>
  <si>
    <t>Котлета рубленая из птицы</t>
  </si>
  <si>
    <t xml:space="preserve">Рис отварной  </t>
  </si>
  <si>
    <t>Котлета рубленая из говядины</t>
  </si>
  <si>
    <t>Капуста тушеная</t>
  </si>
  <si>
    <t>Напиток лимонный</t>
  </si>
  <si>
    <t>Салат из свежих огурцов с маслом растительным</t>
  </si>
  <si>
    <t>Биточек рубленый из говядины</t>
  </si>
  <si>
    <t>Шницель рыбный</t>
  </si>
  <si>
    <t>Фрикадельки в соусе</t>
  </si>
  <si>
    <t>Рагу из овощей</t>
  </si>
  <si>
    <t>Шницель рубленый из говядины</t>
  </si>
  <si>
    <t>Огурец свежий к гарниру</t>
  </si>
  <si>
    <t>Булочка домашняя</t>
  </si>
  <si>
    <t>60/60</t>
  </si>
  <si>
    <t>Гуляш из куриного филе</t>
  </si>
  <si>
    <t>Чай с лимоном</t>
  </si>
  <si>
    <t>Чай с сахаром</t>
  </si>
  <si>
    <t xml:space="preserve">Салат из свеклы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</si>
</sst>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center"/>
      <protection locked="0"/>
    </xf>
    <xf numFmtId="0" fontId="11" fillId="4" borderId="17" xfId="1" applyNumberFormat="1" applyFill="1" applyBorder="1" applyAlignment="1" applyProtection="1">
      <alignment horizontal="center"/>
      <protection locked="0"/>
    </xf>
    <xf numFmtId="1" fontId="11" fillId="4" borderId="3" xfId="1" applyNumberFormat="1" applyFill="1" applyBorder="1" applyAlignment="1" applyProtection="1">
      <alignment horizontal="center" vertical="center"/>
      <protection locked="0"/>
    </xf>
    <xf numFmtId="1" fontId="11" fillId="4" borderId="2" xfId="1" applyNumberForma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1" applyNumberForma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39</v>
      </c>
      <c r="D1" s="71"/>
      <c r="E1" s="71"/>
      <c r="F1" s="12" t="s">
        <v>16</v>
      </c>
      <c r="G1" s="2" t="s">
        <v>17</v>
      </c>
      <c r="H1" s="72" t="s">
        <v>40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65</v>
      </c>
      <c r="F6" s="56">
        <v>90</v>
      </c>
      <c r="G6" s="53">
        <v>11</v>
      </c>
      <c r="H6" s="53">
        <v>13</v>
      </c>
      <c r="I6" s="54">
        <v>14</v>
      </c>
      <c r="J6" s="53">
        <v>220</v>
      </c>
      <c r="K6" s="41">
        <v>105</v>
      </c>
      <c r="L6" s="40"/>
    </row>
    <row r="7" spans="1:12" ht="15.75" thickBot="1">
      <c r="A7" s="23"/>
      <c r="B7" s="15"/>
      <c r="C7" s="11"/>
      <c r="D7" s="6"/>
      <c r="E7" s="52" t="s">
        <v>42</v>
      </c>
      <c r="F7" s="55">
        <v>150</v>
      </c>
      <c r="G7" s="62">
        <v>5.52</v>
      </c>
      <c r="H7" s="62">
        <v>4.5199999999999996</v>
      </c>
      <c r="I7" s="62">
        <v>26.45</v>
      </c>
      <c r="J7" s="62">
        <v>168</v>
      </c>
      <c r="K7" s="44">
        <v>688</v>
      </c>
      <c r="L7" s="43"/>
    </row>
    <row r="8" spans="1:12" ht="15">
      <c r="A8" s="23"/>
      <c r="B8" s="15"/>
      <c r="C8" s="11"/>
      <c r="D8" s="7" t="s">
        <v>22</v>
      </c>
      <c r="E8" s="51" t="s">
        <v>72</v>
      </c>
      <c r="F8" s="43">
        <v>200</v>
      </c>
      <c r="G8" s="62">
        <v>4.51</v>
      </c>
      <c r="H8" s="62">
        <v>1.1399999999999999</v>
      </c>
      <c r="I8" s="62">
        <v>7.71</v>
      </c>
      <c r="J8" s="62">
        <v>57.33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69</v>
      </c>
      <c r="F9" s="43">
        <v>50</v>
      </c>
      <c r="G9" s="62">
        <v>3.64</v>
      </c>
      <c r="H9" s="62">
        <v>6.26</v>
      </c>
      <c r="I9" s="62">
        <v>26.96</v>
      </c>
      <c r="J9" s="62">
        <v>179</v>
      </c>
      <c r="K9" s="44">
        <v>469</v>
      </c>
      <c r="L9" s="43"/>
    </row>
    <row r="10" spans="1:12" ht="15">
      <c r="A10" s="23"/>
      <c r="B10" s="15"/>
      <c r="C10" s="11"/>
      <c r="D10" s="7"/>
      <c r="E10" s="42" t="s">
        <v>48</v>
      </c>
      <c r="F10" s="43">
        <v>25</v>
      </c>
      <c r="G10" s="62">
        <v>1.65</v>
      </c>
      <c r="H10" s="62">
        <v>0.18</v>
      </c>
      <c r="I10" s="62">
        <v>8.35</v>
      </c>
      <c r="J10" s="62">
        <v>41.62</v>
      </c>
      <c r="K10" s="44">
        <v>148</v>
      </c>
      <c r="L10" s="43"/>
    </row>
    <row r="11" spans="1:12" ht="15">
      <c r="A11" s="23"/>
      <c r="B11" s="15"/>
      <c r="C11" s="11"/>
      <c r="D11" s="7" t="s">
        <v>24</v>
      </c>
      <c r="E11" s="42"/>
      <c r="F11" s="43"/>
      <c r="G11" s="62"/>
      <c r="H11" s="62"/>
      <c r="I11" s="62"/>
      <c r="J11" s="62"/>
      <c r="K11" s="44"/>
      <c r="L11" s="43"/>
    </row>
    <row r="12" spans="1:12" ht="15">
      <c r="A12" s="23"/>
      <c r="B12" s="15"/>
      <c r="C12" s="11"/>
      <c r="D12" s="6" t="s">
        <v>26</v>
      </c>
      <c r="E12" s="42" t="s">
        <v>44</v>
      </c>
      <c r="F12" s="43">
        <v>60</v>
      </c>
      <c r="G12" s="62">
        <v>0.85</v>
      </c>
      <c r="H12" s="62">
        <v>3.05</v>
      </c>
      <c r="I12" s="62">
        <v>5.19</v>
      </c>
      <c r="J12" s="62">
        <v>51.54</v>
      </c>
      <c r="K12" s="44">
        <v>43</v>
      </c>
      <c r="L12" s="43"/>
    </row>
    <row r="13" spans="1:12" ht="15">
      <c r="A13" s="23"/>
      <c r="B13" s="15"/>
      <c r="C13" s="11"/>
      <c r="D13" s="6"/>
      <c r="E13" s="42"/>
      <c r="F13" s="43"/>
      <c r="G13" s="62"/>
      <c r="H13" s="62"/>
      <c r="I13" s="62"/>
      <c r="J13" s="62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575</v>
      </c>
      <c r="G14" s="64">
        <f t="shared" ref="G14:J14" si="0">SUM(G6:G13)</f>
        <v>27.17</v>
      </c>
      <c r="H14" s="64">
        <f t="shared" si="0"/>
        <v>28.150000000000002</v>
      </c>
      <c r="I14" s="64">
        <f t="shared" si="0"/>
        <v>88.66</v>
      </c>
      <c r="J14" s="64">
        <f t="shared" si="0"/>
        <v>717.4899999999999</v>
      </c>
      <c r="K14" s="25"/>
      <c r="L14" s="19"/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1">SUM(G15:G23)</f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25"/>
      <c r="L24" s="19"/>
    </row>
    <row r="25" spans="1:12" ht="15.75" thickBot="1">
      <c r="A25" s="29">
        <f>A6</f>
        <v>1</v>
      </c>
      <c r="B25" s="30">
        <f>B6</f>
        <v>1</v>
      </c>
      <c r="C25" s="73" t="s">
        <v>4</v>
      </c>
      <c r="D25" s="74"/>
      <c r="E25" s="31"/>
      <c r="F25" s="32">
        <f>F14+F24</f>
        <v>575</v>
      </c>
      <c r="G25" s="32">
        <f t="shared" ref="G25:J25" si="2">G14+G24</f>
        <v>27.17</v>
      </c>
      <c r="H25" s="32">
        <f t="shared" si="2"/>
        <v>28.150000000000002</v>
      </c>
      <c r="I25" s="32">
        <f t="shared" si="2"/>
        <v>88.66</v>
      </c>
      <c r="J25" s="32">
        <f t="shared" si="2"/>
        <v>717.4899999999999</v>
      </c>
      <c r="K25" s="32"/>
      <c r="L25" s="32"/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45</v>
      </c>
      <c r="F26" s="40" t="s">
        <v>70</v>
      </c>
      <c r="G26" s="60">
        <v>8.8699999999999992</v>
      </c>
      <c r="H26" s="60">
        <v>9.83</v>
      </c>
      <c r="I26" s="60">
        <v>11.71</v>
      </c>
      <c r="J26" s="60">
        <v>171</v>
      </c>
      <c r="K26" s="41">
        <v>286</v>
      </c>
      <c r="L26" s="40"/>
    </row>
    <row r="27" spans="1:12" ht="15">
      <c r="A27" s="14"/>
      <c r="B27" s="15"/>
      <c r="C27" s="11"/>
      <c r="D27" s="6"/>
      <c r="E27" s="42" t="s">
        <v>46</v>
      </c>
      <c r="F27" s="43">
        <v>150</v>
      </c>
      <c r="G27" s="62">
        <v>7.46</v>
      </c>
      <c r="H27" s="62">
        <v>5.61</v>
      </c>
      <c r="I27" s="62">
        <v>35.799999999999997</v>
      </c>
      <c r="J27" s="62">
        <v>230.45</v>
      </c>
      <c r="K27" s="44">
        <v>679</v>
      </c>
      <c r="L27" s="43"/>
    </row>
    <row r="28" spans="1:12" ht="15">
      <c r="A28" s="14"/>
      <c r="B28" s="15"/>
      <c r="C28" s="11"/>
      <c r="D28" s="7" t="s">
        <v>22</v>
      </c>
      <c r="E28" s="42" t="s">
        <v>47</v>
      </c>
      <c r="F28" s="43">
        <v>200</v>
      </c>
      <c r="G28" s="62">
        <v>0.2</v>
      </c>
      <c r="H28" s="62">
        <v>0.2</v>
      </c>
      <c r="I28" s="62">
        <v>22.3</v>
      </c>
      <c r="J28" s="62">
        <v>110</v>
      </c>
      <c r="K28" s="44">
        <v>859</v>
      </c>
      <c r="L28" s="43"/>
    </row>
    <row r="29" spans="1:12" ht="15">
      <c r="A29" s="14"/>
      <c r="B29" s="15"/>
      <c r="C29" s="11"/>
      <c r="D29" s="7" t="s">
        <v>23</v>
      </c>
      <c r="E29" s="42" t="s">
        <v>48</v>
      </c>
      <c r="F29" s="43">
        <v>25</v>
      </c>
      <c r="G29" s="62">
        <v>1.65</v>
      </c>
      <c r="H29" s="62">
        <v>0.18</v>
      </c>
      <c r="I29" s="62">
        <v>8.35</v>
      </c>
      <c r="J29" s="62">
        <v>41.62</v>
      </c>
      <c r="K29" s="44">
        <v>148</v>
      </c>
      <c r="L29" s="43"/>
    </row>
    <row r="30" spans="1:12" ht="15">
      <c r="A30" s="14"/>
      <c r="B30" s="15"/>
      <c r="C30" s="11"/>
      <c r="D30" s="7"/>
      <c r="E30" s="42" t="s">
        <v>53</v>
      </c>
      <c r="F30" s="43">
        <v>50</v>
      </c>
      <c r="G30" s="62">
        <v>11.8</v>
      </c>
      <c r="H30" s="62">
        <v>4.8</v>
      </c>
      <c r="I30" s="62">
        <v>92</v>
      </c>
      <c r="J30" s="62">
        <v>320</v>
      </c>
      <c r="K30" s="44">
        <v>149</v>
      </c>
      <c r="L30" s="43"/>
    </row>
    <row r="31" spans="1:12" ht="15">
      <c r="A31" s="14"/>
      <c r="B31" s="15"/>
      <c r="C31" s="11"/>
      <c r="D31" s="7" t="s">
        <v>24</v>
      </c>
      <c r="E31" s="42"/>
      <c r="F31" s="43"/>
      <c r="G31" s="62"/>
      <c r="H31" s="62"/>
      <c r="I31" s="62"/>
      <c r="J31" s="62"/>
      <c r="K31" s="44"/>
      <c r="L31" s="43"/>
    </row>
    <row r="32" spans="1:12" ht="15">
      <c r="A32" s="14"/>
      <c r="B32" s="15"/>
      <c r="C32" s="11"/>
      <c r="D32" s="6" t="s">
        <v>26</v>
      </c>
      <c r="E32" s="42" t="s">
        <v>49</v>
      </c>
      <c r="F32" s="43">
        <v>60</v>
      </c>
      <c r="G32" s="62">
        <v>0.39</v>
      </c>
      <c r="H32" s="62">
        <v>1.4999999999999999E-2</v>
      </c>
      <c r="I32" s="62">
        <v>20.82</v>
      </c>
      <c r="J32" s="62">
        <v>84.75</v>
      </c>
      <c r="K32" s="44">
        <v>38</v>
      </c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6"/>
      <c r="B34" s="17"/>
      <c r="C34" s="8"/>
      <c r="D34" s="18" t="s">
        <v>33</v>
      </c>
      <c r="E34" s="9"/>
      <c r="F34" s="19">
        <f>SUM(F26:F33)</f>
        <v>485</v>
      </c>
      <c r="G34" s="19">
        <f t="shared" ref="G34" si="3">SUM(G26:G33)</f>
        <v>30.369999999999997</v>
      </c>
      <c r="H34" s="19">
        <f t="shared" ref="H34" si="4">SUM(H26:H33)</f>
        <v>20.635000000000002</v>
      </c>
      <c r="I34" s="19">
        <f t="shared" ref="I34" si="5">SUM(I26:I33)</f>
        <v>190.98</v>
      </c>
      <c r="J34" s="19">
        <f t="shared" ref="J34" si="6">SUM(J26:J33)</f>
        <v>957.81999999999994</v>
      </c>
      <c r="K34" s="25"/>
      <c r="L34" s="19"/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7">SUM(G35:G43)</f>
        <v>0</v>
      </c>
      <c r="H44" s="19">
        <f t="shared" ref="H44" si="8">SUM(H35:H43)</f>
        <v>0</v>
      </c>
      <c r="I44" s="19">
        <f t="shared" ref="I44" si="9">SUM(I35:I43)</f>
        <v>0</v>
      </c>
      <c r="J44" s="19">
        <f t="shared" ref="J44" si="10">SUM(J35:J43)</f>
        <v>0</v>
      </c>
      <c r="K44" s="25"/>
      <c r="L44" s="19"/>
    </row>
    <row r="45" spans="1:12" ht="15.75" customHeight="1" thickBot="1">
      <c r="A45" s="33">
        <f>A26</f>
        <v>1</v>
      </c>
      <c r="B45" s="33">
        <f>B26</f>
        <v>2</v>
      </c>
      <c r="C45" s="73" t="s">
        <v>4</v>
      </c>
      <c r="D45" s="74"/>
      <c r="E45" s="31"/>
      <c r="F45" s="32">
        <f>F34+F44</f>
        <v>485</v>
      </c>
      <c r="G45" s="32">
        <f t="shared" ref="G45" si="11">G34+G44</f>
        <v>30.369999999999997</v>
      </c>
      <c r="H45" s="32">
        <f t="shared" ref="H45" si="12">H34+H44</f>
        <v>20.635000000000002</v>
      </c>
      <c r="I45" s="32">
        <f t="shared" ref="I45" si="13">I34+I44</f>
        <v>190.98</v>
      </c>
      <c r="J45" s="32">
        <f t="shared" ref="J45" si="14">J34+J44</f>
        <v>957.81999999999994</v>
      </c>
      <c r="K45" s="32"/>
      <c r="L45" s="32"/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39" t="s">
        <v>50</v>
      </c>
      <c r="F46" s="40">
        <v>100</v>
      </c>
      <c r="G46" s="60">
        <v>14.09</v>
      </c>
      <c r="H46" s="60">
        <v>6</v>
      </c>
      <c r="I46" s="60">
        <v>12.93</v>
      </c>
      <c r="J46" s="60">
        <v>205.31</v>
      </c>
      <c r="K46" s="41">
        <v>255</v>
      </c>
      <c r="L46" s="40"/>
    </row>
    <row r="47" spans="1:12" ht="15">
      <c r="A47" s="23"/>
      <c r="B47" s="15"/>
      <c r="C47" s="11"/>
      <c r="D47" s="6"/>
      <c r="E47" s="42" t="s">
        <v>51</v>
      </c>
      <c r="F47" s="43">
        <v>150</v>
      </c>
      <c r="G47" s="62">
        <v>3.06</v>
      </c>
      <c r="H47" s="62">
        <v>4.8</v>
      </c>
      <c r="I47" s="62">
        <v>20.399999999999999</v>
      </c>
      <c r="J47" s="62">
        <v>137.19999999999999</v>
      </c>
      <c r="K47" s="44">
        <v>694</v>
      </c>
      <c r="L47" s="43"/>
    </row>
    <row r="48" spans="1:12" ht="15">
      <c r="A48" s="23"/>
      <c r="B48" s="15"/>
      <c r="C48" s="11"/>
      <c r="D48" s="7" t="s">
        <v>22</v>
      </c>
      <c r="E48" s="42" t="s">
        <v>52</v>
      </c>
      <c r="F48" s="43">
        <v>200</v>
      </c>
      <c r="G48" s="62">
        <v>0</v>
      </c>
      <c r="H48" s="62">
        <v>0</v>
      </c>
      <c r="I48" s="62">
        <v>26</v>
      </c>
      <c r="J48" s="62">
        <v>100</v>
      </c>
      <c r="K48" s="44">
        <v>280</v>
      </c>
      <c r="L48" s="43"/>
    </row>
    <row r="49" spans="1:12" ht="15">
      <c r="A49" s="23"/>
      <c r="B49" s="15"/>
      <c r="C49" s="11"/>
      <c r="D49" s="7" t="s">
        <v>23</v>
      </c>
      <c r="E49" s="42" t="s">
        <v>53</v>
      </c>
      <c r="F49" s="43">
        <v>25</v>
      </c>
      <c r="G49" s="62">
        <v>6.8</v>
      </c>
      <c r="H49" s="62">
        <v>2.4</v>
      </c>
      <c r="I49" s="62">
        <v>48.2</v>
      </c>
      <c r="J49" s="62">
        <v>248</v>
      </c>
      <c r="K49" s="44">
        <v>149</v>
      </c>
      <c r="L49" s="43"/>
    </row>
    <row r="50" spans="1:12" ht="15">
      <c r="A50" s="23"/>
      <c r="B50" s="15"/>
      <c r="C50" s="11"/>
      <c r="D50" s="7"/>
      <c r="E50" s="42" t="s">
        <v>54</v>
      </c>
      <c r="F50" s="43">
        <v>50</v>
      </c>
      <c r="G50" s="62">
        <v>3.3</v>
      </c>
      <c r="H50" s="62">
        <v>0.36</v>
      </c>
      <c r="I50" s="62">
        <v>16.7</v>
      </c>
      <c r="J50" s="62">
        <v>83.24</v>
      </c>
      <c r="K50" s="44">
        <v>148</v>
      </c>
      <c r="L50" s="43"/>
    </row>
    <row r="51" spans="1:12" ht="15">
      <c r="A51" s="23"/>
      <c r="B51" s="15"/>
      <c r="C51" s="11"/>
      <c r="D51" s="6" t="s">
        <v>26</v>
      </c>
      <c r="E51" s="42" t="s">
        <v>55</v>
      </c>
      <c r="F51" s="43">
        <v>60</v>
      </c>
      <c r="G51" s="62">
        <v>0</v>
      </c>
      <c r="H51" s="62">
        <v>0</v>
      </c>
      <c r="I51" s="62">
        <v>0.2</v>
      </c>
      <c r="J51" s="62">
        <v>14</v>
      </c>
      <c r="K51" s="44">
        <v>71</v>
      </c>
      <c r="L51" s="43"/>
    </row>
    <row r="52" spans="1:12" ht="15">
      <c r="A52" s="23"/>
      <c r="B52" s="15"/>
      <c r="C52" s="11"/>
      <c r="D52" s="6"/>
      <c r="E52" s="42" t="s">
        <v>56</v>
      </c>
      <c r="F52" s="43">
        <v>10</v>
      </c>
      <c r="G52" s="62">
        <v>0</v>
      </c>
      <c r="H52" s="62">
        <v>8.1999999999999993</v>
      </c>
      <c r="I52" s="62">
        <v>0.1</v>
      </c>
      <c r="J52" s="62">
        <v>75</v>
      </c>
      <c r="K52" s="44">
        <v>41</v>
      </c>
      <c r="L52" s="43"/>
    </row>
    <row r="53" spans="1:12" ht="15">
      <c r="A53" s="24"/>
      <c r="B53" s="17"/>
      <c r="C53" s="8"/>
      <c r="D53" s="18" t="s">
        <v>33</v>
      </c>
      <c r="E53" s="9"/>
      <c r="F53" s="19">
        <f>SUM(F46:F52)</f>
        <v>595</v>
      </c>
      <c r="G53" s="19">
        <f t="shared" ref="G53" si="15">SUM(G46:G52)</f>
        <v>27.25</v>
      </c>
      <c r="H53" s="19">
        <f t="shared" ref="H53" si="16">SUM(H46:H52)</f>
        <v>21.759999999999998</v>
      </c>
      <c r="I53" s="19">
        <f t="shared" ref="I53" si="17">SUM(I46:I52)</f>
        <v>124.53</v>
      </c>
      <c r="J53" s="19">
        <f t="shared" ref="J53" si="18">SUM(J46:J52)</f>
        <v>862.75</v>
      </c>
      <c r="K53" s="25"/>
      <c r="L53" s="19"/>
    </row>
    <row r="54" spans="1:12" ht="1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9">SUM(G54:G62)</f>
        <v>0</v>
      </c>
      <c r="H63" s="19">
        <f t="shared" ref="H63" si="20">SUM(H54:H62)</f>
        <v>0</v>
      </c>
      <c r="I63" s="19">
        <f t="shared" ref="I63" si="21">SUM(I54:I62)</f>
        <v>0</v>
      </c>
      <c r="J63" s="19">
        <f t="shared" ref="J63" si="22">SUM(J54:J62)</f>
        <v>0</v>
      </c>
      <c r="K63" s="25"/>
      <c r="L63" s="19"/>
    </row>
    <row r="64" spans="1:12" ht="15.75" customHeight="1" thickBot="1">
      <c r="A64" s="29">
        <f>A46</f>
        <v>1</v>
      </c>
      <c r="B64" s="30">
        <f>B46</f>
        <v>3</v>
      </c>
      <c r="C64" s="73" t="s">
        <v>4</v>
      </c>
      <c r="D64" s="74"/>
      <c r="E64" s="31"/>
      <c r="F64" s="32">
        <f>F53+F63</f>
        <v>595</v>
      </c>
      <c r="G64" s="32">
        <f t="shared" ref="G64" si="23">G53+G63</f>
        <v>27.25</v>
      </c>
      <c r="H64" s="32">
        <f t="shared" ref="H64" si="24">H53+H63</f>
        <v>21.759999999999998</v>
      </c>
      <c r="I64" s="32">
        <f t="shared" ref="I64" si="25">I53+I63</f>
        <v>124.53</v>
      </c>
      <c r="J64" s="32">
        <f t="shared" ref="J64" si="26">J53+J63</f>
        <v>862.75</v>
      </c>
      <c r="K64" s="32"/>
      <c r="L64" s="32"/>
    </row>
    <row r="65" spans="1:12" ht="15">
      <c r="A65" s="20">
        <v>1</v>
      </c>
      <c r="B65" s="21">
        <v>4</v>
      </c>
      <c r="C65" s="22" t="s">
        <v>20</v>
      </c>
      <c r="D65" s="5" t="s">
        <v>21</v>
      </c>
      <c r="E65" s="39" t="s">
        <v>71</v>
      </c>
      <c r="F65" s="60">
        <v>100</v>
      </c>
      <c r="G65" s="60">
        <v>12.55</v>
      </c>
      <c r="H65" s="60">
        <v>12.99</v>
      </c>
      <c r="I65" s="60">
        <v>24.01</v>
      </c>
      <c r="J65" s="60">
        <v>182.25</v>
      </c>
      <c r="K65" s="61">
        <v>260</v>
      </c>
      <c r="L65" s="60"/>
    </row>
    <row r="66" spans="1:12" ht="15">
      <c r="A66" s="23"/>
      <c r="B66" s="15"/>
      <c r="C66" s="11"/>
      <c r="D66" s="6"/>
      <c r="E66" s="42" t="s">
        <v>58</v>
      </c>
      <c r="F66" s="62">
        <v>150</v>
      </c>
      <c r="G66" s="53">
        <v>2.38</v>
      </c>
      <c r="H66" s="53">
        <v>4.43</v>
      </c>
      <c r="I66" s="53">
        <v>19.46</v>
      </c>
      <c r="J66" s="66">
        <v>143.16999999999999</v>
      </c>
      <c r="K66" s="63">
        <v>304</v>
      </c>
      <c r="L66" s="62"/>
    </row>
    <row r="67" spans="1:12" ht="15">
      <c r="A67" s="23"/>
      <c r="B67" s="15"/>
      <c r="C67" s="11"/>
      <c r="D67" s="7" t="s">
        <v>22</v>
      </c>
      <c r="E67" s="42" t="s">
        <v>73</v>
      </c>
      <c r="F67" s="62">
        <v>200</v>
      </c>
      <c r="G67" s="67">
        <v>0.2</v>
      </c>
      <c r="H67" s="67">
        <v>0</v>
      </c>
      <c r="I67" s="67">
        <v>14</v>
      </c>
      <c r="J67" s="62">
        <v>56.8</v>
      </c>
      <c r="K67" s="63">
        <v>943</v>
      </c>
      <c r="L67" s="62"/>
    </row>
    <row r="68" spans="1:12" ht="15">
      <c r="A68" s="23"/>
      <c r="B68" s="15"/>
      <c r="C68" s="11"/>
      <c r="D68" s="7" t="s">
        <v>23</v>
      </c>
      <c r="E68" s="42" t="s">
        <v>69</v>
      </c>
      <c r="F68" s="62">
        <v>50</v>
      </c>
      <c r="G68" s="62">
        <v>3.64</v>
      </c>
      <c r="H68" s="62">
        <v>6.26</v>
      </c>
      <c r="I68" s="62">
        <v>26.96</v>
      </c>
      <c r="J68" s="62">
        <v>179</v>
      </c>
      <c r="K68" s="63">
        <v>469</v>
      </c>
      <c r="L68" s="62"/>
    </row>
    <row r="69" spans="1:12" ht="15">
      <c r="A69" s="23"/>
      <c r="B69" s="15"/>
      <c r="C69" s="11"/>
      <c r="D69" s="7" t="s">
        <v>24</v>
      </c>
      <c r="E69" s="42"/>
      <c r="F69" s="62"/>
      <c r="G69" s="62"/>
      <c r="H69" s="62"/>
      <c r="I69" s="62"/>
      <c r="J69" s="62"/>
      <c r="K69" s="63"/>
      <c r="L69" s="62"/>
    </row>
    <row r="70" spans="1:12" ht="15">
      <c r="A70" s="23"/>
      <c r="B70" s="15"/>
      <c r="C70" s="11"/>
      <c r="D70" s="6" t="s">
        <v>26</v>
      </c>
      <c r="E70" s="42" t="s">
        <v>44</v>
      </c>
      <c r="F70" s="62">
        <v>60</v>
      </c>
      <c r="G70" s="62">
        <v>0.85</v>
      </c>
      <c r="H70" s="62">
        <v>3.05</v>
      </c>
      <c r="I70" s="62">
        <v>5.19</v>
      </c>
      <c r="J70" s="62">
        <v>51.54</v>
      </c>
      <c r="K70" s="63">
        <v>43</v>
      </c>
      <c r="L70" s="62"/>
    </row>
    <row r="71" spans="1:12" ht="15">
      <c r="A71" s="23"/>
      <c r="B71" s="15"/>
      <c r="C71" s="11"/>
      <c r="D71" s="6"/>
      <c r="E71" s="42"/>
      <c r="F71" s="62"/>
      <c r="G71" s="62"/>
      <c r="H71" s="62"/>
      <c r="I71" s="62"/>
      <c r="J71" s="62"/>
      <c r="K71" s="63"/>
      <c r="L71" s="62"/>
    </row>
    <row r="72" spans="1:12" ht="15">
      <c r="A72" s="24"/>
      <c r="B72" s="17"/>
      <c r="C72" s="8"/>
      <c r="D72" s="18" t="s">
        <v>33</v>
      </c>
      <c r="E72" s="9"/>
      <c r="F72" s="64">
        <f>SUM(F65:F71)</f>
        <v>560</v>
      </c>
      <c r="G72" s="64">
        <f t="shared" ref="G72" si="27">SUM(G65:G71)</f>
        <v>19.62</v>
      </c>
      <c r="H72" s="64">
        <f t="shared" ref="H72" si="28">SUM(H65:H71)</f>
        <v>26.73</v>
      </c>
      <c r="I72" s="64">
        <f t="shared" ref="I72" si="29">SUM(I65:I71)</f>
        <v>89.62</v>
      </c>
      <c r="J72" s="64">
        <f t="shared" ref="J72" si="30">SUM(J65:J71)</f>
        <v>612.76</v>
      </c>
      <c r="K72" s="65"/>
      <c r="L72" s="64"/>
    </row>
    <row r="73" spans="1:12" ht="1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31">SUM(G73:G81)</f>
        <v>0</v>
      </c>
      <c r="H82" s="19">
        <f t="shared" ref="H82" si="32">SUM(H73:H81)</f>
        <v>0</v>
      </c>
      <c r="I82" s="19">
        <f t="shared" ref="I82" si="33">SUM(I73:I81)</f>
        <v>0</v>
      </c>
      <c r="J82" s="19">
        <f t="shared" ref="J82" si="34">SUM(J73:J81)</f>
        <v>0</v>
      </c>
      <c r="K82" s="25"/>
      <c r="L82" s="19"/>
    </row>
    <row r="83" spans="1:12" ht="15.75" customHeight="1" thickBot="1">
      <c r="A83" s="29">
        <f>A65</f>
        <v>1</v>
      </c>
      <c r="B83" s="30">
        <f>B65</f>
        <v>4</v>
      </c>
      <c r="C83" s="73" t="s">
        <v>4</v>
      </c>
      <c r="D83" s="74"/>
      <c r="E83" s="31"/>
      <c r="F83" s="32">
        <f>F72+F82</f>
        <v>560</v>
      </c>
      <c r="G83" s="32">
        <f t="shared" ref="G83" si="35">G72+G82</f>
        <v>19.62</v>
      </c>
      <c r="H83" s="32">
        <f t="shared" ref="H83" si="36">H72+H82</f>
        <v>26.73</v>
      </c>
      <c r="I83" s="32">
        <f t="shared" ref="I83" si="37">I72+I82</f>
        <v>89.62</v>
      </c>
      <c r="J83" s="32">
        <f t="shared" ref="J83" si="38">J72+J82</f>
        <v>612.76</v>
      </c>
      <c r="K83" s="32"/>
      <c r="L83" s="32"/>
    </row>
    <row r="84" spans="1:12" ht="15">
      <c r="A84" s="20">
        <v>1</v>
      </c>
      <c r="B84" s="21">
        <v>5</v>
      </c>
      <c r="C84" s="22" t="s">
        <v>20</v>
      </c>
      <c r="D84" s="5" t="s">
        <v>21</v>
      </c>
      <c r="E84" s="39" t="s">
        <v>59</v>
      </c>
      <c r="F84" s="40">
        <v>100</v>
      </c>
      <c r="G84" s="40">
        <v>13.4</v>
      </c>
      <c r="H84" s="40">
        <v>12.9</v>
      </c>
      <c r="I84" s="40">
        <v>5.2</v>
      </c>
      <c r="J84" s="40">
        <v>241.8</v>
      </c>
      <c r="K84" s="41">
        <v>99</v>
      </c>
      <c r="L84" s="40"/>
    </row>
    <row r="85" spans="1:12" ht="15">
      <c r="A85" s="23"/>
      <c r="B85" s="15"/>
      <c r="C85" s="11"/>
      <c r="D85" s="6"/>
      <c r="E85" s="42" t="s">
        <v>60</v>
      </c>
      <c r="F85" s="43">
        <v>150</v>
      </c>
      <c r="G85" s="43">
        <v>2.78</v>
      </c>
      <c r="H85" s="43">
        <v>6.48</v>
      </c>
      <c r="I85" s="43">
        <v>34.520000000000003</v>
      </c>
      <c r="J85" s="43">
        <v>213.53</v>
      </c>
      <c r="K85" s="44">
        <v>336</v>
      </c>
      <c r="L85" s="43"/>
    </row>
    <row r="86" spans="1:12" ht="15">
      <c r="A86" s="23"/>
      <c r="B86" s="15"/>
      <c r="C86" s="11"/>
      <c r="D86" s="7" t="s">
        <v>22</v>
      </c>
      <c r="E86" s="42" t="s">
        <v>61</v>
      </c>
      <c r="F86" s="43">
        <v>200</v>
      </c>
      <c r="G86" s="43">
        <v>0.2</v>
      </c>
      <c r="H86" s="43">
        <v>0</v>
      </c>
      <c r="I86" s="43">
        <v>24</v>
      </c>
      <c r="J86" s="43">
        <v>96</v>
      </c>
      <c r="K86" s="44">
        <v>256</v>
      </c>
      <c r="L86" s="43"/>
    </row>
    <row r="87" spans="1:12" ht="15">
      <c r="A87" s="23"/>
      <c r="B87" s="15"/>
      <c r="C87" s="11"/>
      <c r="D87" s="7" t="s">
        <v>23</v>
      </c>
      <c r="E87" s="42" t="s">
        <v>54</v>
      </c>
      <c r="F87" s="43">
        <v>50</v>
      </c>
      <c r="G87" s="43">
        <v>3.3</v>
      </c>
      <c r="H87" s="43">
        <v>0.36</v>
      </c>
      <c r="I87" s="43">
        <v>16.7</v>
      </c>
      <c r="J87" s="43">
        <v>83.24</v>
      </c>
      <c r="K87" s="44">
        <v>148</v>
      </c>
      <c r="L87" s="43"/>
    </row>
    <row r="88" spans="1:12" ht="1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 t="s">
        <v>26</v>
      </c>
      <c r="E89" s="42" t="s">
        <v>74</v>
      </c>
      <c r="F89" s="43">
        <v>60</v>
      </c>
      <c r="G89" s="43">
        <v>0.85</v>
      </c>
      <c r="H89" s="43">
        <v>3.65</v>
      </c>
      <c r="I89" s="43">
        <v>8.36</v>
      </c>
      <c r="J89" s="43">
        <v>56.34</v>
      </c>
      <c r="K89" s="44">
        <v>53</v>
      </c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4"/>
      <c r="B91" s="17"/>
      <c r="C91" s="8"/>
      <c r="D91" s="18" t="s">
        <v>33</v>
      </c>
      <c r="E91" s="9"/>
      <c r="F91" s="19">
        <f>SUM(F84:F90)</f>
        <v>560</v>
      </c>
      <c r="G91" s="19">
        <f t="shared" ref="G91" si="39">SUM(G84:G90)</f>
        <v>20.53</v>
      </c>
      <c r="H91" s="19">
        <f t="shared" ref="H91" si="40">SUM(H84:H90)</f>
        <v>23.39</v>
      </c>
      <c r="I91" s="19">
        <f t="shared" ref="I91" si="41">SUM(I84:I90)</f>
        <v>88.78</v>
      </c>
      <c r="J91" s="19">
        <f t="shared" ref="J91" si="42">SUM(J84:J90)</f>
        <v>690.91000000000008</v>
      </c>
      <c r="K91" s="25"/>
      <c r="L91" s="19"/>
    </row>
    <row r="92" spans="1:12" ht="1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3">SUM(G92:G100)</f>
        <v>0</v>
      </c>
      <c r="H101" s="19">
        <f t="shared" ref="H101" si="44">SUM(H92:H100)</f>
        <v>0</v>
      </c>
      <c r="I101" s="19">
        <f t="shared" ref="I101" si="45">SUM(I92:I100)</f>
        <v>0</v>
      </c>
      <c r="J101" s="19">
        <f t="shared" ref="J101" si="46">SUM(J92:J100)</f>
        <v>0</v>
      </c>
      <c r="K101" s="25"/>
      <c r="L101" s="19"/>
    </row>
    <row r="102" spans="1:12" ht="15.75" customHeight="1" thickBot="1">
      <c r="A102" s="29">
        <f>A84</f>
        <v>1</v>
      </c>
      <c r="B102" s="30">
        <f>B84</f>
        <v>5</v>
      </c>
      <c r="C102" s="73" t="s">
        <v>4</v>
      </c>
      <c r="D102" s="74"/>
      <c r="E102" s="31"/>
      <c r="F102" s="32">
        <f>F91+F101</f>
        <v>560</v>
      </c>
      <c r="G102" s="32">
        <f t="shared" ref="G102" si="47">G91+G101</f>
        <v>20.53</v>
      </c>
      <c r="H102" s="32">
        <f t="shared" ref="H102" si="48">H91+H101</f>
        <v>23.39</v>
      </c>
      <c r="I102" s="32">
        <f t="shared" ref="I102" si="49">I91+I101</f>
        <v>88.78</v>
      </c>
      <c r="J102" s="32">
        <f t="shared" ref="J102" si="50">J91+J101</f>
        <v>690.91000000000008</v>
      </c>
      <c r="K102" s="32"/>
      <c r="L102" s="32"/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39" t="s">
        <v>57</v>
      </c>
      <c r="F103" s="40">
        <v>100</v>
      </c>
      <c r="G103" s="40">
        <v>12.13</v>
      </c>
      <c r="H103" s="40">
        <v>17.399999999999999</v>
      </c>
      <c r="I103" s="40">
        <v>9.86</v>
      </c>
      <c r="J103" s="40">
        <v>245</v>
      </c>
      <c r="K103" s="41">
        <v>307</v>
      </c>
      <c r="L103" s="40"/>
    </row>
    <row r="104" spans="1:12" ht="15">
      <c r="A104" s="23"/>
      <c r="B104" s="15"/>
      <c r="C104" s="11"/>
      <c r="D104" s="6"/>
      <c r="E104" s="42" t="s">
        <v>42</v>
      </c>
      <c r="F104" s="43">
        <v>150</v>
      </c>
      <c r="G104" s="43">
        <v>5.52</v>
      </c>
      <c r="H104" s="43">
        <v>4.5199999999999996</v>
      </c>
      <c r="I104" s="43">
        <v>26.45</v>
      </c>
      <c r="J104" s="43">
        <v>168.4</v>
      </c>
      <c r="K104" s="44">
        <v>688</v>
      </c>
      <c r="L104" s="43"/>
    </row>
    <row r="105" spans="1:12" ht="15">
      <c r="A105" s="23"/>
      <c r="B105" s="15"/>
      <c r="C105" s="11"/>
      <c r="D105" s="7" t="s">
        <v>22</v>
      </c>
      <c r="E105" s="51" t="s">
        <v>43</v>
      </c>
      <c r="F105" s="43">
        <v>200</v>
      </c>
      <c r="G105" s="69">
        <v>0.4</v>
      </c>
      <c r="H105" s="68">
        <v>0</v>
      </c>
      <c r="I105" s="68">
        <v>24.2</v>
      </c>
      <c r="J105" s="43">
        <v>94</v>
      </c>
      <c r="K105" s="44">
        <v>211</v>
      </c>
      <c r="L105" s="43"/>
    </row>
    <row r="106" spans="1:12" ht="15">
      <c r="A106" s="23"/>
      <c r="B106" s="15"/>
      <c r="C106" s="11"/>
      <c r="D106" s="7" t="s">
        <v>23</v>
      </c>
      <c r="E106" s="42" t="s">
        <v>69</v>
      </c>
      <c r="F106" s="62">
        <v>50</v>
      </c>
      <c r="G106" s="62">
        <v>3.64</v>
      </c>
      <c r="H106" s="62">
        <v>6.26</v>
      </c>
      <c r="I106" s="62">
        <v>26.96</v>
      </c>
      <c r="J106" s="62">
        <v>179</v>
      </c>
      <c r="K106" s="63">
        <v>469</v>
      </c>
      <c r="L106" s="43"/>
    </row>
    <row r="107" spans="1:12" ht="1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 t="s">
        <v>26</v>
      </c>
      <c r="E108" s="42" t="s">
        <v>62</v>
      </c>
      <c r="F108" s="43">
        <v>60</v>
      </c>
      <c r="G108" s="43">
        <v>0.46</v>
      </c>
      <c r="H108" s="43">
        <v>3.65</v>
      </c>
      <c r="I108" s="43">
        <v>1.43</v>
      </c>
      <c r="J108" s="43">
        <v>40.380000000000003</v>
      </c>
      <c r="K108" s="44">
        <v>61</v>
      </c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560</v>
      </c>
      <c r="G110" s="19">
        <f t="shared" ref="G110:J110" si="51">SUM(G103:G109)</f>
        <v>22.15</v>
      </c>
      <c r="H110" s="19">
        <f t="shared" si="51"/>
        <v>31.83</v>
      </c>
      <c r="I110" s="19">
        <f t="shared" si="51"/>
        <v>88.9</v>
      </c>
      <c r="J110" s="19">
        <f t="shared" si="51"/>
        <v>726.78</v>
      </c>
      <c r="K110" s="25"/>
      <c r="L110" s="19"/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.75" thickBot="1">
      <c r="A121" s="29">
        <f>A103</f>
        <v>2</v>
      </c>
      <c r="B121" s="30">
        <f>B103</f>
        <v>1</v>
      </c>
      <c r="C121" s="73" t="s">
        <v>4</v>
      </c>
      <c r="D121" s="74"/>
      <c r="E121" s="31"/>
      <c r="F121" s="32">
        <f>F110+F120</f>
        <v>560</v>
      </c>
      <c r="G121" s="32">
        <f t="shared" ref="G121" si="54">G110+G120</f>
        <v>22.15</v>
      </c>
      <c r="H121" s="32">
        <f t="shared" ref="H121" si="55">H110+H120</f>
        <v>31.83</v>
      </c>
      <c r="I121" s="32">
        <f t="shared" ref="I121" si="56">I110+I120</f>
        <v>88.9</v>
      </c>
      <c r="J121" s="32">
        <f t="shared" ref="J121:L121" si="57">J110+J120</f>
        <v>726.78</v>
      </c>
      <c r="K121" s="32"/>
      <c r="L121" s="32">
        <f t="shared" si="57"/>
        <v>0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63</v>
      </c>
      <c r="F122" s="40">
        <v>100</v>
      </c>
      <c r="G122" s="40">
        <v>13.9</v>
      </c>
      <c r="H122" s="40">
        <v>12.8</v>
      </c>
      <c r="I122" s="40">
        <v>14.9</v>
      </c>
      <c r="J122" s="40">
        <v>232.5</v>
      </c>
      <c r="K122" s="41">
        <v>258</v>
      </c>
      <c r="L122" s="40"/>
    </row>
    <row r="123" spans="1:12" ht="15">
      <c r="A123" s="14"/>
      <c r="B123" s="15"/>
      <c r="C123" s="11"/>
      <c r="D123" s="6"/>
      <c r="E123" s="42" t="s">
        <v>58</v>
      </c>
      <c r="F123" s="43">
        <v>150</v>
      </c>
      <c r="G123" s="43">
        <v>2.38</v>
      </c>
      <c r="H123" s="43">
        <v>4.43</v>
      </c>
      <c r="I123" s="43">
        <v>19.46</v>
      </c>
      <c r="J123" s="43">
        <v>143.16999999999999</v>
      </c>
      <c r="K123" s="44">
        <v>304</v>
      </c>
      <c r="L123" s="43"/>
    </row>
    <row r="124" spans="1:12" ht="15">
      <c r="A124" s="14"/>
      <c r="B124" s="15"/>
      <c r="C124" s="11"/>
      <c r="D124" s="7" t="s">
        <v>22</v>
      </c>
      <c r="E124" s="51" t="s">
        <v>52</v>
      </c>
      <c r="F124" s="53">
        <v>200</v>
      </c>
      <c r="G124" s="53">
        <v>0</v>
      </c>
      <c r="H124" s="53">
        <v>0</v>
      </c>
      <c r="I124" s="54">
        <v>26</v>
      </c>
      <c r="J124" s="43">
        <v>100</v>
      </c>
      <c r="K124" s="44">
        <v>280</v>
      </c>
      <c r="L124" s="43"/>
    </row>
    <row r="125" spans="1:12" ht="15">
      <c r="A125" s="14"/>
      <c r="B125" s="15"/>
      <c r="C125" s="11"/>
      <c r="D125" s="7" t="s">
        <v>23</v>
      </c>
      <c r="E125" s="42" t="s">
        <v>69</v>
      </c>
      <c r="F125" s="62">
        <v>50</v>
      </c>
      <c r="G125" s="62">
        <v>3.64</v>
      </c>
      <c r="H125" s="62">
        <v>6.26</v>
      </c>
      <c r="I125" s="62">
        <v>26.96</v>
      </c>
      <c r="J125" s="62">
        <v>179</v>
      </c>
      <c r="K125" s="63">
        <v>469</v>
      </c>
      <c r="L125" s="43"/>
    </row>
    <row r="126" spans="1:12" ht="1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 t="s">
        <v>26</v>
      </c>
      <c r="E127" s="42" t="s">
        <v>44</v>
      </c>
      <c r="F127" s="43">
        <v>60</v>
      </c>
      <c r="G127" s="43">
        <v>0.85</v>
      </c>
      <c r="H127" s="43">
        <v>3.05</v>
      </c>
      <c r="I127" s="43">
        <v>5.19</v>
      </c>
      <c r="J127" s="43">
        <v>51.54</v>
      </c>
      <c r="K127" s="44">
        <v>43</v>
      </c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560</v>
      </c>
      <c r="G129" s="19">
        <f t="shared" ref="G129:J129" si="58">SUM(G122:G128)</f>
        <v>20.770000000000003</v>
      </c>
      <c r="H129" s="19">
        <f t="shared" si="58"/>
        <v>26.540000000000003</v>
      </c>
      <c r="I129" s="19">
        <f t="shared" si="58"/>
        <v>92.509999999999991</v>
      </c>
      <c r="J129" s="19">
        <f t="shared" si="58"/>
        <v>706.20999999999992</v>
      </c>
      <c r="K129" s="25"/>
      <c r="L129" s="19"/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59">SUM(G130:G138)</f>
        <v>0</v>
      </c>
      <c r="H139" s="19">
        <f t="shared" si="59"/>
        <v>0</v>
      </c>
      <c r="I139" s="19">
        <f t="shared" si="59"/>
        <v>0</v>
      </c>
      <c r="J139" s="19">
        <f t="shared" si="59"/>
        <v>0</v>
      </c>
      <c r="K139" s="25"/>
      <c r="L139" s="19">
        <f t="shared" ref="L139" si="60">SUM(L130:L138)</f>
        <v>0</v>
      </c>
    </row>
    <row r="140" spans="1:12" ht="15.75" thickBot="1">
      <c r="A140" s="33">
        <f>A122</f>
        <v>2</v>
      </c>
      <c r="B140" s="33">
        <f>B122</f>
        <v>2</v>
      </c>
      <c r="C140" s="73" t="s">
        <v>4</v>
      </c>
      <c r="D140" s="74"/>
      <c r="E140" s="31"/>
      <c r="F140" s="32">
        <f>F129+F139</f>
        <v>560</v>
      </c>
      <c r="G140" s="32">
        <f t="shared" ref="G140" si="61">G129+G139</f>
        <v>20.770000000000003</v>
      </c>
      <c r="H140" s="32">
        <f t="shared" ref="H140" si="62">H129+H139</f>
        <v>26.540000000000003</v>
      </c>
      <c r="I140" s="32">
        <f t="shared" ref="I140" si="63">I129+I139</f>
        <v>92.509999999999991</v>
      </c>
      <c r="J140" s="32">
        <f t="shared" ref="J140:L140" si="64">J129+J139</f>
        <v>706.20999999999992</v>
      </c>
      <c r="K140" s="32"/>
      <c r="L140" s="32">
        <f t="shared" si="64"/>
        <v>0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64</v>
      </c>
      <c r="F141" s="40">
        <v>100</v>
      </c>
      <c r="G141" s="40">
        <v>15.1</v>
      </c>
      <c r="H141" s="40">
        <v>4.9000000000000004</v>
      </c>
      <c r="I141" s="40">
        <v>10.26</v>
      </c>
      <c r="J141" s="40">
        <v>145</v>
      </c>
      <c r="K141" s="41">
        <v>511</v>
      </c>
      <c r="L141" s="40"/>
    </row>
    <row r="142" spans="1:12" ht="15">
      <c r="A142" s="23"/>
      <c r="B142" s="15"/>
      <c r="C142" s="11"/>
      <c r="D142" s="6"/>
      <c r="E142" s="42" t="s">
        <v>51</v>
      </c>
      <c r="F142" s="43">
        <v>150</v>
      </c>
      <c r="G142" s="43">
        <v>3.06</v>
      </c>
      <c r="H142" s="43">
        <v>4.8</v>
      </c>
      <c r="I142" s="43">
        <v>20.45</v>
      </c>
      <c r="J142" s="43">
        <v>137.19999999999999</v>
      </c>
      <c r="K142" s="44">
        <v>694</v>
      </c>
      <c r="L142" s="43"/>
    </row>
    <row r="143" spans="1:12" ht="15">
      <c r="A143" s="23"/>
      <c r="B143" s="15"/>
      <c r="C143" s="11"/>
      <c r="D143" s="7" t="s">
        <v>22</v>
      </c>
      <c r="E143" s="42" t="s">
        <v>47</v>
      </c>
      <c r="F143" s="43">
        <v>200</v>
      </c>
      <c r="G143" s="43">
        <v>0.2</v>
      </c>
      <c r="H143" s="43">
        <v>0.2</v>
      </c>
      <c r="I143" s="43">
        <v>22.3</v>
      </c>
      <c r="J143" s="43">
        <v>110</v>
      </c>
      <c r="K143" s="44">
        <v>859</v>
      </c>
      <c r="L143" s="43"/>
    </row>
    <row r="144" spans="1:12" ht="15.75" customHeight="1">
      <c r="A144" s="23"/>
      <c r="B144" s="15"/>
      <c r="C144" s="11"/>
      <c r="D144" s="7" t="s">
        <v>23</v>
      </c>
      <c r="E144" s="42" t="s">
        <v>53</v>
      </c>
      <c r="F144" s="43">
        <v>25</v>
      </c>
      <c r="G144" s="43">
        <v>6.8</v>
      </c>
      <c r="H144" s="43">
        <v>2.4</v>
      </c>
      <c r="I144" s="43">
        <v>48.2</v>
      </c>
      <c r="J144" s="43">
        <v>248</v>
      </c>
      <c r="K144" s="44">
        <v>149</v>
      </c>
      <c r="L144" s="43"/>
    </row>
    <row r="145" spans="1:12" ht="15">
      <c r="A145" s="23"/>
      <c r="B145" s="15"/>
      <c r="C145" s="11"/>
      <c r="D145" s="7"/>
      <c r="E145" s="42" t="s">
        <v>48</v>
      </c>
      <c r="F145" s="43">
        <v>25</v>
      </c>
      <c r="G145" s="43">
        <v>1.65</v>
      </c>
      <c r="H145" s="43">
        <v>0.18</v>
      </c>
      <c r="I145" s="43">
        <v>8.35</v>
      </c>
      <c r="J145" s="43">
        <v>41.62</v>
      </c>
      <c r="K145" s="44">
        <v>148</v>
      </c>
      <c r="L145" s="43"/>
    </row>
    <row r="146" spans="1:12" ht="15">
      <c r="A146" s="23"/>
      <c r="B146" s="15"/>
      <c r="C146" s="11"/>
      <c r="D146" s="6" t="s">
        <v>26</v>
      </c>
      <c r="E146" s="57" t="s">
        <v>55</v>
      </c>
      <c r="F146" s="58">
        <v>60</v>
      </c>
      <c r="G146" s="58">
        <v>0</v>
      </c>
      <c r="H146" s="58">
        <v>0</v>
      </c>
      <c r="I146" s="58">
        <v>0.2</v>
      </c>
      <c r="J146" s="58">
        <v>14</v>
      </c>
      <c r="K146" s="59">
        <v>71</v>
      </c>
      <c r="L146" s="43"/>
    </row>
    <row r="147" spans="1:12" ht="15">
      <c r="A147" s="23"/>
      <c r="B147" s="15"/>
      <c r="C147" s="11"/>
      <c r="D147" s="6"/>
      <c r="E147" s="42" t="s">
        <v>56</v>
      </c>
      <c r="F147" s="43">
        <v>10</v>
      </c>
      <c r="G147" s="43">
        <v>0</v>
      </c>
      <c r="H147" s="43">
        <v>8.1999999999999993</v>
      </c>
      <c r="I147" s="43">
        <v>0.1</v>
      </c>
      <c r="J147" s="43">
        <v>75</v>
      </c>
      <c r="K147" s="44">
        <v>41</v>
      </c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570</v>
      </c>
      <c r="G148" s="19">
        <f t="shared" ref="G148:J148" si="65">SUM(G141:G147)</f>
        <v>26.81</v>
      </c>
      <c r="H148" s="19">
        <f t="shared" si="65"/>
        <v>20.68</v>
      </c>
      <c r="I148" s="19">
        <f t="shared" si="65"/>
        <v>109.86</v>
      </c>
      <c r="J148" s="19">
        <f t="shared" si="65"/>
        <v>770.82</v>
      </c>
      <c r="K148" s="25"/>
      <c r="L148" s="19"/>
    </row>
    <row r="149" spans="1:12" ht="1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66">SUM(G149:G157)</f>
        <v>0</v>
      </c>
      <c r="H158" s="19">
        <f t="shared" si="66"/>
        <v>0</v>
      </c>
      <c r="I158" s="19">
        <f t="shared" si="66"/>
        <v>0</v>
      </c>
      <c r="J158" s="19">
        <f t="shared" si="66"/>
        <v>0</v>
      </c>
      <c r="K158" s="25"/>
      <c r="L158" s="19"/>
    </row>
    <row r="159" spans="1:12" ht="15.75" thickBot="1">
      <c r="A159" s="29">
        <f>A141</f>
        <v>2</v>
      </c>
      <c r="B159" s="30">
        <f>B141</f>
        <v>3</v>
      </c>
      <c r="C159" s="73" t="s">
        <v>4</v>
      </c>
      <c r="D159" s="74"/>
      <c r="E159" s="31"/>
      <c r="F159" s="32">
        <f>F148+F158</f>
        <v>570</v>
      </c>
      <c r="G159" s="32">
        <f t="shared" ref="G159" si="67">G148+G158</f>
        <v>26.81</v>
      </c>
      <c r="H159" s="32">
        <f t="shared" ref="H159" si="68">H148+H158</f>
        <v>20.68</v>
      </c>
      <c r="I159" s="32">
        <f t="shared" ref="I159" si="69">I148+I158</f>
        <v>109.86</v>
      </c>
      <c r="J159" s="32">
        <f t="shared" ref="J159" si="70">J148+J158</f>
        <v>770.82</v>
      </c>
      <c r="K159" s="32"/>
      <c r="L159" s="32"/>
    </row>
    <row r="160" spans="1:12" ht="15">
      <c r="A160" s="20">
        <v>2</v>
      </c>
      <c r="B160" s="21">
        <v>4</v>
      </c>
      <c r="C160" s="22" t="s">
        <v>20</v>
      </c>
      <c r="D160" s="5" t="s">
        <v>21</v>
      </c>
      <c r="E160" s="51" t="s">
        <v>71</v>
      </c>
      <c r="F160" s="56">
        <v>100</v>
      </c>
      <c r="G160" s="53">
        <v>12.55</v>
      </c>
      <c r="H160" s="53">
        <v>12.99</v>
      </c>
      <c r="I160" s="54">
        <v>24.01</v>
      </c>
      <c r="J160" s="53">
        <v>182.25</v>
      </c>
      <c r="K160" s="61">
        <v>260</v>
      </c>
      <c r="L160" s="40"/>
    </row>
    <row r="161" spans="1:12" ht="15">
      <c r="A161" s="23"/>
      <c r="B161" s="15"/>
      <c r="C161" s="11"/>
      <c r="D161" s="6"/>
      <c r="E161" s="42" t="s">
        <v>46</v>
      </c>
      <c r="F161" s="43">
        <v>150</v>
      </c>
      <c r="G161" s="62">
        <v>7.46</v>
      </c>
      <c r="H161" s="62">
        <v>5.61</v>
      </c>
      <c r="I161" s="62">
        <v>35.840000000000003</v>
      </c>
      <c r="J161" s="62">
        <v>230.45</v>
      </c>
      <c r="K161" s="63">
        <v>679</v>
      </c>
      <c r="L161" s="43"/>
    </row>
    <row r="162" spans="1:12" ht="15">
      <c r="A162" s="23"/>
      <c r="B162" s="15"/>
      <c r="C162" s="11"/>
      <c r="D162" s="7" t="s">
        <v>22</v>
      </c>
      <c r="E162" s="42" t="s">
        <v>73</v>
      </c>
      <c r="F162" s="43">
        <v>200</v>
      </c>
      <c r="G162" s="62">
        <v>0.2</v>
      </c>
      <c r="H162" s="62">
        <v>0</v>
      </c>
      <c r="I162" s="62">
        <v>14</v>
      </c>
      <c r="J162" s="62">
        <v>56.8</v>
      </c>
      <c r="K162" s="63">
        <v>943</v>
      </c>
      <c r="L162" s="43"/>
    </row>
    <row r="163" spans="1:12" ht="15">
      <c r="A163" s="23"/>
      <c r="B163" s="15"/>
      <c r="C163" s="11"/>
      <c r="D163" s="7" t="s">
        <v>23</v>
      </c>
      <c r="E163" s="42" t="s">
        <v>48</v>
      </c>
      <c r="F163" s="43">
        <v>25</v>
      </c>
      <c r="G163" s="62">
        <v>1.65</v>
      </c>
      <c r="H163" s="62">
        <v>0.18</v>
      </c>
      <c r="I163" s="62">
        <v>8.35</v>
      </c>
      <c r="J163" s="62">
        <v>41.62</v>
      </c>
      <c r="K163" s="63">
        <v>148</v>
      </c>
      <c r="L163" s="43"/>
    </row>
    <row r="164" spans="1:12" ht="15">
      <c r="A164" s="23"/>
      <c r="B164" s="15"/>
      <c r="C164" s="11"/>
      <c r="D164" s="7"/>
      <c r="E164" s="42" t="s">
        <v>53</v>
      </c>
      <c r="F164" s="43">
        <v>25</v>
      </c>
      <c r="G164" s="43">
        <v>6.8</v>
      </c>
      <c r="H164" s="43">
        <v>2.4</v>
      </c>
      <c r="I164" s="43">
        <v>48.2</v>
      </c>
      <c r="J164" s="43">
        <v>248</v>
      </c>
      <c r="K164" s="44">
        <v>149</v>
      </c>
      <c r="L164" s="43"/>
    </row>
    <row r="165" spans="1:12" ht="15">
      <c r="A165" s="23"/>
      <c r="B165" s="15"/>
      <c r="C165" s="11"/>
      <c r="D165" s="7" t="s">
        <v>24</v>
      </c>
      <c r="E165" s="42"/>
      <c r="F165" s="43"/>
      <c r="G165" s="62"/>
      <c r="H165" s="62"/>
      <c r="I165" s="62"/>
      <c r="J165" s="62"/>
      <c r="K165" s="63"/>
      <c r="L165" s="43"/>
    </row>
    <row r="166" spans="1:12" ht="15">
      <c r="A166" s="23"/>
      <c r="B166" s="15"/>
      <c r="C166" s="11"/>
      <c r="D166" s="6" t="s">
        <v>26</v>
      </c>
      <c r="E166" s="42" t="s">
        <v>49</v>
      </c>
      <c r="F166" s="43">
        <v>60</v>
      </c>
      <c r="G166" s="62">
        <v>0.33</v>
      </c>
      <c r="H166" s="62">
        <v>1.4999999999999999E-2</v>
      </c>
      <c r="I166" s="62">
        <v>20.82</v>
      </c>
      <c r="J166" s="62">
        <v>84.75</v>
      </c>
      <c r="K166" s="63">
        <v>38</v>
      </c>
      <c r="L166" s="43"/>
    </row>
    <row r="167" spans="1:12" ht="15">
      <c r="A167" s="23"/>
      <c r="B167" s="15"/>
      <c r="C167" s="11"/>
      <c r="D167" s="6"/>
      <c r="E167" s="42"/>
      <c r="F167" s="43"/>
      <c r="G167" s="62"/>
      <c r="H167" s="62"/>
      <c r="I167" s="62"/>
      <c r="J167" s="62"/>
      <c r="K167" s="63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SUM(F160:F167)</f>
        <v>560</v>
      </c>
      <c r="G168" s="64">
        <f t="shared" ref="G168:J168" si="71">SUM(G160:G167)</f>
        <v>28.99</v>
      </c>
      <c r="H168" s="64">
        <f t="shared" si="71"/>
        <v>21.195</v>
      </c>
      <c r="I168" s="64">
        <f t="shared" si="71"/>
        <v>151.22</v>
      </c>
      <c r="J168" s="64">
        <f t="shared" si="71"/>
        <v>843.87</v>
      </c>
      <c r="K168" s="65"/>
      <c r="L168" s="19"/>
    </row>
    <row r="169" spans="1:12" ht="15">
      <c r="A169" s="26">
        <f>A160</f>
        <v>2</v>
      </c>
      <c r="B169" s="13">
        <f>B160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2">SUM(G169:G177)</f>
        <v>0</v>
      </c>
      <c r="H178" s="19">
        <f t="shared" si="72"/>
        <v>0</v>
      </c>
      <c r="I178" s="19">
        <f t="shared" si="72"/>
        <v>0</v>
      </c>
      <c r="J178" s="19">
        <f t="shared" si="72"/>
        <v>0</v>
      </c>
      <c r="K178" s="25"/>
      <c r="L178" s="19"/>
    </row>
    <row r="179" spans="1:12" ht="15.75" thickBot="1">
      <c r="A179" s="29">
        <f>A160</f>
        <v>2</v>
      </c>
      <c r="B179" s="30">
        <f>B160</f>
        <v>4</v>
      </c>
      <c r="C179" s="73" t="s">
        <v>4</v>
      </c>
      <c r="D179" s="74"/>
      <c r="E179" s="31"/>
      <c r="F179" s="32">
        <f>F168+F178</f>
        <v>560</v>
      </c>
      <c r="G179" s="32">
        <f t="shared" ref="G179" si="73">G168+G178</f>
        <v>28.99</v>
      </c>
      <c r="H179" s="32">
        <f t="shared" ref="H179" si="74">H168+H178</f>
        <v>21.195</v>
      </c>
      <c r="I179" s="32">
        <f t="shared" ref="I179" si="75">I168+I178</f>
        <v>151.22</v>
      </c>
      <c r="J179" s="32">
        <f t="shared" ref="J179" si="76">J168+J178</f>
        <v>843.87</v>
      </c>
      <c r="K179" s="32"/>
      <c r="L179" s="32"/>
    </row>
    <row r="180" spans="1:12" ht="15">
      <c r="A180" s="20">
        <v>2</v>
      </c>
      <c r="B180" s="21">
        <v>5</v>
      </c>
      <c r="C180" s="22" t="s">
        <v>20</v>
      </c>
      <c r="D180" s="5" t="s">
        <v>21</v>
      </c>
      <c r="E180" s="39" t="s">
        <v>67</v>
      </c>
      <c r="F180" s="40">
        <v>100</v>
      </c>
      <c r="G180" s="40">
        <v>13.9</v>
      </c>
      <c r="H180" s="40">
        <v>12.8</v>
      </c>
      <c r="I180" s="40">
        <v>14.9</v>
      </c>
      <c r="J180" s="40">
        <v>232.5</v>
      </c>
      <c r="K180" s="41">
        <v>178</v>
      </c>
      <c r="L180" s="40"/>
    </row>
    <row r="181" spans="1:12" ht="15">
      <c r="A181" s="23"/>
      <c r="B181" s="15"/>
      <c r="C181" s="11"/>
      <c r="D181" s="6"/>
      <c r="E181" s="42" t="s">
        <v>66</v>
      </c>
      <c r="F181" s="43">
        <v>150</v>
      </c>
      <c r="G181" s="43">
        <v>2.29</v>
      </c>
      <c r="H181" s="43">
        <v>11</v>
      </c>
      <c r="I181" s="43">
        <v>14.44</v>
      </c>
      <c r="J181" s="43">
        <v>166</v>
      </c>
      <c r="K181" s="44">
        <v>321</v>
      </c>
      <c r="L181" s="43"/>
    </row>
    <row r="182" spans="1:12" ht="15">
      <c r="A182" s="23"/>
      <c r="B182" s="15"/>
      <c r="C182" s="11"/>
      <c r="D182" s="7" t="s">
        <v>22</v>
      </c>
      <c r="E182" s="42" t="s">
        <v>52</v>
      </c>
      <c r="F182" s="43">
        <v>200</v>
      </c>
      <c r="G182" s="43">
        <v>0</v>
      </c>
      <c r="H182" s="43">
        <v>0</v>
      </c>
      <c r="I182" s="43">
        <v>26</v>
      </c>
      <c r="J182" s="43">
        <v>100</v>
      </c>
      <c r="K182" s="44">
        <v>280</v>
      </c>
      <c r="L182" s="43"/>
    </row>
    <row r="183" spans="1:12" ht="15">
      <c r="A183" s="23"/>
      <c r="B183" s="15"/>
      <c r="C183" s="11"/>
      <c r="D183" s="7" t="s">
        <v>23</v>
      </c>
      <c r="E183" s="42" t="s">
        <v>54</v>
      </c>
      <c r="F183" s="43">
        <v>50</v>
      </c>
      <c r="G183" s="43">
        <v>3.3</v>
      </c>
      <c r="H183" s="43">
        <v>0.36</v>
      </c>
      <c r="I183" s="43">
        <v>16.7</v>
      </c>
      <c r="J183" s="43">
        <v>83.24</v>
      </c>
      <c r="K183" s="44">
        <v>148</v>
      </c>
      <c r="L183" s="43"/>
    </row>
    <row r="184" spans="1:12" ht="15">
      <c r="A184" s="23"/>
      <c r="B184" s="15"/>
      <c r="C184" s="11"/>
      <c r="D184" s="7"/>
      <c r="E184" s="42" t="s">
        <v>53</v>
      </c>
      <c r="F184" s="43">
        <v>25</v>
      </c>
      <c r="G184" s="43">
        <v>6.8</v>
      </c>
      <c r="H184" s="43">
        <v>2.4</v>
      </c>
      <c r="I184" s="43">
        <v>48.2</v>
      </c>
      <c r="J184" s="43">
        <v>248</v>
      </c>
      <c r="K184" s="44">
        <v>149</v>
      </c>
      <c r="L184" s="43"/>
    </row>
    <row r="185" spans="1:12" ht="15">
      <c r="A185" s="23"/>
      <c r="B185" s="15"/>
      <c r="C185" s="11"/>
      <c r="D185" s="6" t="s">
        <v>26</v>
      </c>
      <c r="E185" s="42" t="s">
        <v>68</v>
      </c>
      <c r="F185" s="43">
        <v>60</v>
      </c>
      <c r="G185" s="43">
        <v>0.79</v>
      </c>
      <c r="H185" s="43">
        <v>0.14000000000000001</v>
      </c>
      <c r="I185" s="43">
        <v>2.74</v>
      </c>
      <c r="J185" s="43">
        <v>15.4</v>
      </c>
      <c r="K185" s="44">
        <v>13</v>
      </c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>
      <c r="A187" s="24"/>
      <c r="B187" s="17"/>
      <c r="C187" s="8"/>
      <c r="D187" s="18" t="s">
        <v>33</v>
      </c>
      <c r="E187" s="9"/>
      <c r="F187" s="19">
        <f>SUM(F180:F186)</f>
        <v>585</v>
      </c>
      <c r="G187" s="19">
        <f t="shared" ref="G187:J187" si="77">SUM(G180:G186)</f>
        <v>27.080000000000002</v>
      </c>
      <c r="H187" s="19">
        <f t="shared" si="77"/>
        <v>26.7</v>
      </c>
      <c r="I187" s="19">
        <f t="shared" si="77"/>
        <v>122.98</v>
      </c>
      <c r="J187" s="19">
        <f t="shared" si="77"/>
        <v>845.14</v>
      </c>
      <c r="K187" s="25"/>
      <c r="L187" s="19"/>
    </row>
    <row r="188" spans="1:12" ht="1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78">SUM(G188:G196)</f>
        <v>0</v>
      </c>
      <c r="H197" s="19">
        <f t="shared" si="78"/>
        <v>0</v>
      </c>
      <c r="I197" s="19">
        <f t="shared" si="78"/>
        <v>0</v>
      </c>
      <c r="J197" s="19">
        <f t="shared" si="78"/>
        <v>0</v>
      </c>
      <c r="K197" s="25"/>
      <c r="L197" s="19"/>
    </row>
    <row r="198" spans="1:12" ht="15">
      <c r="A198" s="29">
        <f>A180</f>
        <v>2</v>
      </c>
      <c r="B198" s="30">
        <f>B180</f>
        <v>5</v>
      </c>
      <c r="C198" s="73" t="s">
        <v>4</v>
      </c>
      <c r="D198" s="74"/>
      <c r="E198" s="31"/>
      <c r="F198" s="32">
        <f>F187+F197</f>
        <v>585</v>
      </c>
      <c r="G198" s="32">
        <f t="shared" ref="G198" si="79">G187+G197</f>
        <v>27.080000000000002</v>
      </c>
      <c r="H198" s="32">
        <f t="shared" ref="H198" si="80">H187+H197</f>
        <v>26.7</v>
      </c>
      <c r="I198" s="32">
        <f t="shared" ref="I198" si="81">I187+I197</f>
        <v>122.98</v>
      </c>
      <c r="J198" s="32">
        <f t="shared" ref="J198" si="82">J187+J197</f>
        <v>845.14</v>
      </c>
      <c r="K198" s="32"/>
      <c r="L198" s="32"/>
    </row>
    <row r="199" spans="1:12">
      <c r="A199" s="27"/>
      <c r="B199" s="28"/>
      <c r="C199" s="75" t="s">
        <v>5</v>
      </c>
      <c r="D199" s="75"/>
      <c r="E199" s="75"/>
      <c r="F199" s="34">
        <f>(F25+F45+F64+F83+F102+F121+F140+F159+F179+F198)/(IF(F25=0,0,1)+IF(F45=0,0,1)+IF(F64=0,0,1)+IF(F83=0,0,1)+IF(F102=0,0,1)+IF(F121=0,0,1)+IF(F140=0,0,1)+IF(F159=0,0,1)+IF(F179=0,0,1)+IF(F198=0,0,1))</f>
        <v>561</v>
      </c>
      <c r="G199" s="34">
        <f t="shared" ref="G199:J199" si="83">(G25+G45+G64+G83+G102+G121+G140+G159+G179+G198)/(IF(G25=0,0,1)+IF(G45=0,0,1)+IF(G64=0,0,1)+IF(G83=0,0,1)+IF(G102=0,0,1)+IF(G121=0,0,1)+IF(G140=0,0,1)+IF(G159=0,0,1)+IF(G179=0,0,1)+IF(G198=0,0,1))</f>
        <v>25.074000000000005</v>
      </c>
      <c r="H199" s="34">
        <f t="shared" si="83"/>
        <v>24.760999999999999</v>
      </c>
      <c r="I199" s="34">
        <f t="shared" si="83"/>
        <v>114.804</v>
      </c>
      <c r="J199" s="34">
        <f t="shared" si="83"/>
        <v>773.45499999999993</v>
      </c>
      <c r="K199" s="34"/>
      <c r="L199" s="34"/>
    </row>
  </sheetData>
  <mergeCells count="14">
    <mergeCell ref="C83:D83"/>
    <mergeCell ref="C102:D102"/>
    <mergeCell ref="C25:D25"/>
    <mergeCell ref="C199:E199"/>
    <mergeCell ref="C198:D198"/>
    <mergeCell ref="C121:D121"/>
    <mergeCell ref="C140:D140"/>
    <mergeCell ref="C159:D159"/>
    <mergeCell ref="C179:D179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2023-11-27T19:05:56Z</cp:lastPrinted>
  <dcterms:created xsi:type="dcterms:W3CDTF">2022-05-16T14:23:56Z</dcterms:created>
  <dcterms:modified xsi:type="dcterms:W3CDTF">2025-01-26T15:00:55Z</dcterms:modified>
</cp:coreProperties>
</file>